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j-Lena.Linderson\Desktop\LärarutbildningSkolverket 2017\Subfinal\Del 2\Konstig fil\"/>
    </mc:Choice>
  </mc:AlternateContent>
  <bookViews>
    <workbookView xWindow="0" yWindow="0" windowWidth="18510" windowHeight="6795"/>
  </bookViews>
  <sheets>
    <sheet name="Sheet1" sheetId="1" r:id="rId1"/>
    <sheet name="Sheet2" sheetId="2" r:id="rId2"/>
    <sheet name="Sheet3" sheetId="3" r:id="rId3"/>
  </sheets>
  <calcPr calcId="162913"/>
</workbook>
</file>

<file path=xl/calcChain.xml><?xml version="1.0" encoding="utf-8"?>
<calcChain xmlns="http://schemas.openxmlformats.org/spreadsheetml/2006/main">
  <c r="AC8" i="1" l="1"/>
  <c r="AD51" i="1"/>
  <c r="Z51" i="1"/>
  <c r="Y51" i="1"/>
  <c r="X51" i="1"/>
  <c r="W51" i="1"/>
  <c r="V51" i="1"/>
  <c r="U51" i="1"/>
  <c r="T51" i="1"/>
  <c r="S51" i="1"/>
  <c r="R51" i="1"/>
  <c r="Q51" i="1"/>
  <c r="P51" i="1"/>
  <c r="O51" i="1"/>
  <c r="AB51" i="1" l="1"/>
</calcChain>
</file>

<file path=xl/sharedStrings.xml><?xml version="1.0" encoding="utf-8"?>
<sst xmlns="http://schemas.openxmlformats.org/spreadsheetml/2006/main" count="75" uniqueCount="73">
  <si>
    <t xml:space="preserve">8. Problem med snönederbörd vid vattenbalansberäkningar. </t>
  </si>
  <si>
    <t>BALANS</t>
  </si>
  <si>
    <t>Annual runoff</t>
  </si>
  <si>
    <t>Nederbörd</t>
  </si>
  <si>
    <t>Snötaxering</t>
  </si>
  <si>
    <t>Hy year</t>
  </si>
  <si>
    <t>Q</t>
  </si>
  <si>
    <t>sep</t>
  </si>
  <si>
    <t>oct</t>
  </si>
  <si>
    <t>nov</t>
  </si>
  <si>
    <t>dec</t>
  </si>
  <si>
    <t>jan</t>
  </si>
  <si>
    <t>feb</t>
  </si>
  <si>
    <t>mars</t>
  </si>
  <si>
    <t>april</t>
  </si>
  <si>
    <t>maj</t>
  </si>
  <si>
    <t>juni</t>
  </si>
  <si>
    <t>juli</t>
  </si>
  <si>
    <t>aug</t>
  </si>
  <si>
    <t>SUM P</t>
  </si>
  <si>
    <t>BALANS 1</t>
  </si>
  <si>
    <t>Snow (S)</t>
  </si>
  <si>
    <t>Höst</t>
  </si>
  <si>
    <t>vinter</t>
  </si>
  <si>
    <t>Vår</t>
  </si>
  <si>
    <t>sommar</t>
  </si>
  <si>
    <t>mm</t>
  </si>
  <si>
    <t>P-Q</t>
  </si>
  <si>
    <t>S-Q</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</si>
  <si>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</si>
  <si>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</si>
  <si>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</si>
  <si>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</si>
  <si>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</si>
  <si>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</si>
  <si>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</si>
  <si>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</si>
  <si>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</si>
  <si>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</si>
  <si>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</si>
  <si>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</si>
  <si>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</si>
  <si>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</si>
  <si>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</si>
  <si>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</si>
  <si>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</si>
  <si>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</si>
  <si>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</si>
  <si>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</si>
  <si>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</si>
  <si>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</si>
  <si>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</si>
  <si>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</si>
  <si>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</si>
  <si>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</si>
  <si>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</si>
  <si>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</si>
  <si>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</si>
  <si>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</si>
  <si>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</si>
  <si>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</si>
  <si>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</si>
  <si>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</si>
  <si>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</si>
  <si>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</si>
  <si>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</si>
  <si>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</si>
  <si>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</si>
  <si>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</si>
  <si>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</si>
  <si>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</si>
  <si>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</si>
  <si>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 xml:space="preserve">Tabell 2. Data på hydrologisk balans för FYRSJÖEN's dräneringsområde. Med korrektion och data för snödrev - alltså ett P baserat på snötaxeringar.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</si>
</sst>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4"/>
      <color theme="1"/>
      <name val="Times New Roman"/>
      <family val="1"/>
    </font>
    <font>
      <b/>
      <sz val="11"/>
      <color rgb="FF000000"/>
      <name val="Times New Roman"/>
      <family val="1"/>
    </font>
    <font>
      <b/>
      <sz val="10"/>
      <name val="Arial"/>
      <family val="2"/>
    </font>
    <font>
      <b/>
      <sz val="14"/>
      <name val="Arial"/>
      <family val="2"/>
    </font>
    <font>
      <b/>
      <sz val="9"/>
      <name val="Arial"/>
      <family val="2"/>
    </font>
    <font>
      <sz val="9"/>
      <name val="Arial"/>
      <family val="2"/>
    </font>
    <font>
      <sz val="10"/>
      <color rgb="FF000000"/>
      <name val="Times New Roman"/>
      <family val="1"/>
    </font>
    <font>
      <b/>
      <sz val="10"/>
      <color theme="1"/>
      <name val="Times New Roman"/>
      <family val="1"/>
    </font>
  </fonts>
  <fills count="10">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44"/>
        <bgColor indexed="64"/>
      </patternFill>
    </fill>
    <fill>
      <patternFill patternType="solid">
        <fgColor indexed="42"/>
        <bgColor indexed="64"/>
      </patternFill>
    </fill>
    <fill>
      <patternFill patternType="solid">
        <fgColor theme="4" tint="0.39997558519241921"/>
        <bgColor indexed="64"/>
      </patternFill>
    </fill>
    <fill>
      <patternFill patternType="solid">
        <fgColor indexed="2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2" fillId="0" borderId="0" xfId="0" applyFont="1"/>
    <xf numFmtId="0" fontId="3" fillId="0" borderId="0" xfId="0" applyFont="1"/>
    <xf numFmtId="0" fontId="1" fillId="0" borderId="0" xfId="0" applyFont="1"/>
    <xf numFmtId="0" fontId="0" fillId="0" borderId="1" xfId="0" applyBorder="1"/>
    <xf numFmtId="0" fontId="1" fillId="0" borderId="1" xfId="0" applyFont="1" applyBorder="1"/>
    <xf numFmtId="0" fontId="4" fillId="0" borderId="1" xfId="0" applyFont="1" applyBorder="1" applyAlignment="1">
      <alignment horizontal="center" wrapText="1"/>
    </xf>
    <xf numFmtId="0" fontId="5" fillId="0" borderId="0" xfId="0" applyFont="1"/>
    <xf numFmtId="0" fontId="1" fillId="0" borderId="1" xfId="0" applyFont="1" applyBorder="1" applyAlignment="1">
      <alignment horizontal="center"/>
    </xf>
    <xf numFmtId="0" fontId="4" fillId="0" borderId="1" xfId="0" applyFont="1" applyBorder="1" applyAlignment="1">
      <alignment horizontal="center"/>
    </xf>
    <xf numFmtId="0" fontId="4" fillId="0" borderId="0" xfId="0" applyFont="1"/>
    <xf numFmtId="0" fontId="1" fillId="2" borderId="2" xfId="0" applyFont="1" applyFill="1" applyBorder="1" applyAlignment="1">
      <alignment horizontal="center"/>
    </xf>
    <xf numFmtId="0" fontId="1" fillId="0" borderId="0" xfId="0" applyFont="1" applyAlignment="1">
      <alignment horizontal="center"/>
    </xf>
    <xf numFmtId="0" fontId="7" fillId="0" borderId="1" xfId="0" applyFont="1" applyBorder="1"/>
    <xf numFmtId="0" fontId="7" fillId="5" borderId="1" xfId="0" applyFont="1" applyFill="1" applyBorder="1"/>
    <xf numFmtId="0" fontId="7" fillId="6" borderId="1" xfId="0" applyFont="1" applyFill="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0" fillId="0" borderId="1" xfId="0" applyNumberFormat="1" applyBorder="1" applyAlignment="1">
      <alignment horizontal="center"/>
    </xf>
    <xf numFmtId="1" fontId="0" fillId="7" borderId="1" xfId="0" applyNumberFormat="1" applyFill="1" applyBorder="1" applyAlignment="1">
      <alignment horizontal="center"/>
    </xf>
    <xf numFmtId="0" fontId="0" fillId="7" borderId="1" xfId="0" applyFill="1" applyBorder="1" applyAlignment="1">
      <alignment horizontal="center"/>
    </xf>
    <xf numFmtId="0" fontId="6" fillId="0" borderId="0" xfId="0" applyFont="1"/>
    <xf numFmtId="0" fontId="4" fillId="0" borderId="0" xfId="0" applyFont="1" applyBorder="1"/>
    <xf numFmtId="0" fontId="0" fillId="0" borderId="0" xfId="0" applyBorder="1"/>
    <xf numFmtId="1" fontId="7" fillId="7" borderId="1" xfId="0" applyNumberFormat="1" applyFont="1" applyFill="1" applyBorder="1" applyAlignment="1">
      <alignment horizontal="center"/>
    </xf>
    <xf numFmtId="0" fontId="7" fillId="0" borderId="2" xfId="0" applyFont="1" applyBorder="1"/>
    <xf numFmtId="0" fontId="7" fillId="5" borderId="2" xfId="0" applyFont="1" applyFill="1" applyBorder="1"/>
    <xf numFmtId="0" fontId="7" fillId="6" borderId="2" xfId="0" applyFont="1" applyFill="1" applyBorder="1"/>
    <xf numFmtId="0" fontId="6" fillId="0" borderId="2" xfId="0" applyFont="1" applyBorder="1" applyAlignment="1">
      <alignment horizontal="center"/>
    </xf>
    <xf numFmtId="1" fontId="6" fillId="0" borderId="2" xfId="0" applyNumberFormat="1" applyFont="1" applyBorder="1" applyAlignment="1">
      <alignment horizontal="center"/>
    </xf>
    <xf numFmtId="1" fontId="0" fillId="0" borderId="2" xfId="0" applyNumberFormat="1" applyBorder="1" applyAlignment="1">
      <alignment horizontal="center"/>
    </xf>
    <xf numFmtId="1" fontId="0" fillId="7" borderId="2" xfId="0" applyNumberFormat="1" applyFill="1" applyBorder="1" applyAlignment="1">
      <alignment horizontal="center"/>
    </xf>
    <xf numFmtId="1" fontId="7" fillId="7" borderId="2" xfId="0" applyNumberFormat="1" applyFont="1" applyFill="1" applyBorder="1" applyAlignment="1">
      <alignment horizontal="center"/>
    </xf>
    <xf numFmtId="0" fontId="8" fillId="7" borderId="1" xfId="0" applyFont="1" applyFill="1" applyBorder="1" applyAlignment="1">
      <alignment horizontal="center" vertical="center" wrapText="1"/>
    </xf>
    <xf numFmtId="1" fontId="6" fillId="7" borderId="1" xfId="0" applyNumberFormat="1" applyFont="1" applyFill="1" applyBorder="1" applyAlignment="1">
      <alignment horizontal="center"/>
    </xf>
    <xf numFmtId="0" fontId="7" fillId="0" borderId="1" xfId="0" applyFont="1" applyBorder="1" applyAlignment="1">
      <alignment horizontal="center"/>
    </xf>
    <xf numFmtId="2" fontId="4" fillId="0" borderId="0" xfId="0" applyNumberFormat="1" applyFont="1"/>
    <xf numFmtId="0" fontId="9" fillId="0" borderId="0" xfId="0" applyFont="1" applyAlignment="1">
      <alignment vertical="center"/>
    </xf>
    <xf numFmtId="0" fontId="7" fillId="0" borderId="1" xfId="0" applyFont="1" applyFill="1" applyBorder="1"/>
    <xf numFmtId="1" fontId="0" fillId="0" borderId="1" xfId="0" applyNumberFormat="1" applyFill="1" applyBorder="1" applyAlignment="1">
      <alignment horizontal="center"/>
    </xf>
    <xf numFmtId="0" fontId="7" fillId="5" borderId="3" xfId="0" applyFont="1" applyFill="1" applyBorder="1"/>
    <xf numFmtId="0" fontId="7" fillId="0" borderId="3" xfId="0" applyFont="1" applyFill="1" applyBorder="1"/>
    <xf numFmtId="0" fontId="7" fillId="6" borderId="3" xfId="0" applyFont="1" applyFill="1" applyBorder="1"/>
    <xf numFmtId="0" fontId="4" fillId="8" borderId="1" xfId="0" applyFont="1" applyFill="1" applyBorder="1"/>
    <xf numFmtId="2" fontId="6" fillId="8" borderId="1" xfId="0" applyNumberFormat="1" applyFont="1" applyFill="1" applyBorder="1"/>
    <xf numFmtId="2" fontId="1" fillId="9" borderId="1" xfId="0" applyNumberFormat="1" applyFont="1" applyFill="1" applyBorder="1" applyAlignment="1">
      <alignment horizontal="center"/>
    </xf>
    <xf numFmtId="0" fontId="1" fillId="0" borderId="1" xfId="0" applyFont="1" applyBorder="1" applyAlignment="1">
      <alignment horizontal="center" wrapText="1"/>
    </xf>
    <xf numFmtId="0" fontId="1" fillId="2" borderId="2" xfId="0" applyFont="1" applyFill="1" applyBorder="1" applyAlignment="1">
      <alignment horizontal="center"/>
    </xf>
    <xf numFmtId="0" fontId="1" fillId="3" borderId="2" xfId="0" applyFont="1" applyFill="1" applyBorder="1" applyAlignment="1">
      <alignment horizontal="center"/>
    </xf>
    <xf numFmtId="0" fontId="1" fillId="4"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2</xdr:row>
      <xdr:rowOff>0</xdr:rowOff>
    </xdr:from>
    <xdr:ext cx="5657850" cy="6947351"/>
    <xdr:sp macro="" textlink="">
      <xdr:nvSpPr>
        <xdr:cNvPr id="2" name="textruta 1">
          <a:extLst>
            <a:ext uri="{FF2B5EF4-FFF2-40B4-BE49-F238E27FC236}">
              <a16:creationId xmlns:a16="http://schemas.microsoft.com/office/drawing/2014/main" id="{00000000-0008-0000-0700-000002000000}"/>
            </a:ext>
          </a:extLst>
        </xdr:cNvPr>
        <xdr:cNvSpPr txBox="1"/>
      </xdr:nvSpPr>
      <xdr:spPr>
        <a:xfrm>
          <a:off x="609600" y="428625"/>
          <a:ext cx="5657850" cy="6947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latin typeface="Times New Roman" panose="02020603050405020304" pitchFamily="18" charset="0"/>
              <a:cs typeface="Times New Roman" panose="02020603050405020304" pitchFamily="18" charset="0"/>
            </a:rPr>
            <a:t>Det är oftast stora problem med noggrannheten med kvantifiering av snönederbörden vid </a:t>
          </a:r>
        </a:p>
        <a:p>
          <a:r>
            <a:rPr lang="sv-SE" sz="1100">
              <a:latin typeface="Times New Roman" panose="02020603050405020304" pitchFamily="18" charset="0"/>
              <a:cs typeface="Times New Roman" panose="02020603050405020304" pitchFamily="18" charset="0"/>
            </a:rPr>
            <a:t>vattenbalansberäkningar i kalla klimat. En del av problemen beskrevs i textdelen.</a:t>
          </a:r>
        </a:p>
        <a:p>
          <a:r>
            <a:rPr lang="sv-SE" sz="1100">
              <a:latin typeface="Times New Roman" panose="02020603050405020304" pitchFamily="18" charset="0"/>
              <a:cs typeface="Times New Roman" panose="02020603050405020304" pitchFamily="18" charset="0"/>
            </a:rPr>
            <a:t>I det följand skall du få exempel på hur man måste/bör göra för att öka nogrannheten i sådana</a:t>
          </a:r>
          <a:r>
            <a:rPr lang="sv-SE" sz="1100" baseline="0">
              <a:latin typeface="Times New Roman" panose="02020603050405020304" pitchFamily="18" charset="0"/>
              <a:cs typeface="Times New Roman" panose="02020603050405020304" pitchFamily="18" charset="0"/>
            </a:rPr>
            <a:t> situationer.</a:t>
          </a:r>
        </a:p>
        <a:p>
          <a:endParaRPr lang="sv-SE" sz="1100" baseline="0">
            <a:latin typeface="Times New Roman" panose="02020603050405020304" pitchFamily="18" charset="0"/>
            <a:cs typeface="Times New Roman" panose="02020603050405020304" pitchFamily="18" charset="0"/>
          </a:endParaRPr>
        </a:p>
        <a:p>
          <a:r>
            <a:rPr lang="sv-SE" sz="1400" b="1" baseline="0">
              <a:latin typeface="Times New Roman" panose="02020603050405020304" pitchFamily="18" charset="0"/>
              <a:cs typeface="Times New Roman" panose="02020603050405020304" pitchFamily="18" charset="0"/>
            </a:rPr>
            <a:t>Exemplet Fyrsjöns vattenbalans på Svalbard.</a:t>
          </a:r>
          <a:r>
            <a:rPr lang="sv-SE" sz="1400" b="1">
              <a:latin typeface="Times New Roman" panose="02020603050405020304" pitchFamily="18" charset="0"/>
              <a:cs typeface="Times New Roman" panose="02020603050405020304" pitchFamily="18" charset="0"/>
            </a:rPr>
            <a:t> </a:t>
          </a:r>
        </a:p>
        <a:p>
          <a:endParaRPr lang="sv-SE" sz="1100" b="0">
            <a:solidFill>
              <a:schemeClr val="tx1"/>
            </a:solidFill>
            <a:effectLst/>
            <a:latin typeface="Times New Roman" panose="02020603050405020304" pitchFamily="18" charset="0"/>
            <a:ea typeface="+mn-ea"/>
            <a:cs typeface="Times New Roman" panose="02020603050405020304" pitchFamily="18" charset="0"/>
          </a:endParaRPr>
        </a:p>
        <a:p>
          <a:r>
            <a:rPr lang="en-US" sz="1100">
              <a:solidFill>
                <a:schemeClr val="tx1"/>
              </a:solidFill>
              <a:effectLst/>
              <a:latin typeface="Times New Roman" panose="02020603050405020304" pitchFamily="18" charset="0"/>
              <a:ea typeface="+mn-ea"/>
              <a:cs typeface="Times New Roman" panose="02020603050405020304" pitchFamily="18" charset="0"/>
            </a:rPr>
            <a:t>På Spitsbergen, Svalbard finns ett undersökningsområde som kallas Fyrsjöen. Det ligger på södra kusten av Isfjordens västra del i centrala Spitsbergen. Spitsbergens centrala västkust ligger vid periferin av den extrema arktiska zonen. Inflytandet från Nordatlanten minskar temperaturextremerna och ger också mer nederbörd än vad som faller vid liknande breddgrader i andra delar i Arktis. Här finns ett avrinningsområde på 282 ha och som ligger på strandflateområdet söder om Kapp Linne (78 004'N, 13 038'E). Området dräneras ut i havet genom en kort flod där utflödet av vatten mäts. I det här avrinningsområdet har man använt följande ekvation för att få ut områdets vattenbalans</a:t>
          </a:r>
        </a:p>
        <a:p>
          <a:pPr algn="l"/>
          <a:endParaRPr lang="sv-SE" sz="1100" b="0">
            <a:solidFill>
              <a:schemeClr val="tx1"/>
            </a:solidFill>
            <a:effectLst/>
            <a:latin typeface="Times New Roman" panose="02020603050405020304" pitchFamily="18" charset="0"/>
            <a:ea typeface="+mn-ea"/>
            <a:cs typeface="Times New Roman" panose="02020603050405020304" pitchFamily="18" charset="0"/>
          </a:endParaRPr>
        </a:p>
        <a:p>
          <a:pPr algn="l"/>
          <a:r>
            <a:rPr lang="sv-SE" sz="1100" b="1">
              <a:solidFill>
                <a:schemeClr val="tx1"/>
              </a:solidFill>
              <a:effectLst/>
              <a:latin typeface="Times New Roman" panose="02020603050405020304" pitchFamily="18" charset="0"/>
              <a:ea typeface="+mn-ea"/>
              <a:cs typeface="Times New Roman" panose="02020603050405020304" pitchFamily="18" charset="0"/>
            </a:rPr>
            <a:t>P – Qriver – Qground – ET  ±ΔS  = Є  </a:t>
          </a:r>
        </a:p>
        <a:p>
          <a:pPr algn="l"/>
          <a:r>
            <a:rPr lang="sv-SE" sz="1100" b="1">
              <a:solidFill>
                <a:schemeClr val="tx1"/>
              </a:solidFill>
              <a:effectLst/>
              <a:latin typeface="Times New Roman" panose="02020603050405020304" pitchFamily="18" charset="0"/>
              <a:ea typeface="+mn-ea"/>
              <a:cs typeface="Times New Roman" panose="02020603050405020304" pitchFamily="18" charset="0"/>
            </a:rPr>
            <a:t>  </a:t>
          </a:r>
          <a:endParaRPr lang="sv-SE" sz="1100">
            <a:solidFill>
              <a:schemeClr val="tx1"/>
            </a:solidFill>
            <a:effectLst/>
            <a:latin typeface="Times New Roman" panose="02020603050405020304" pitchFamily="18" charset="0"/>
            <a:ea typeface="+mn-ea"/>
            <a:cs typeface="Times New Roman" panose="02020603050405020304" pitchFamily="18" charset="0"/>
          </a:endParaRPr>
        </a:p>
        <a:p>
          <a:r>
            <a:rPr lang="en-US" sz="1100">
              <a:solidFill>
                <a:schemeClr val="tx1"/>
              </a:solidFill>
              <a:effectLst/>
              <a:latin typeface="Times New Roman" panose="02020603050405020304" pitchFamily="18" charset="0"/>
              <a:ea typeface="+mn-ea"/>
              <a:cs typeface="Times New Roman" panose="02020603050405020304" pitchFamily="18" charset="0"/>
            </a:rPr>
            <a:t>Där </a:t>
          </a:r>
          <a:r>
            <a:rPr lang="en-US" sz="1100" b="1">
              <a:solidFill>
                <a:schemeClr val="tx1"/>
              </a:solidFill>
              <a:effectLst/>
              <a:latin typeface="Times New Roman" panose="02020603050405020304" pitchFamily="18" charset="0"/>
              <a:ea typeface="+mn-ea"/>
              <a:cs typeface="Times New Roman" panose="02020603050405020304" pitchFamily="18" charset="0"/>
            </a:rPr>
            <a:t>P</a:t>
          </a:r>
          <a:r>
            <a:rPr lang="en-US" sz="1100">
              <a:solidFill>
                <a:schemeClr val="tx1"/>
              </a:solidFill>
              <a:effectLst/>
              <a:latin typeface="Times New Roman" panose="02020603050405020304" pitchFamily="18" charset="0"/>
              <a:ea typeface="+mn-ea"/>
              <a:cs typeface="Times New Roman" panose="02020603050405020304" pitchFamily="18" charset="0"/>
            </a:rPr>
            <a:t> är nederbörd, </a:t>
          </a:r>
          <a:r>
            <a:rPr lang="en-US" sz="1100" b="1">
              <a:solidFill>
                <a:schemeClr val="tx1"/>
              </a:solidFill>
              <a:effectLst/>
              <a:latin typeface="Times New Roman" panose="02020603050405020304" pitchFamily="18" charset="0"/>
              <a:ea typeface="+mn-ea"/>
              <a:cs typeface="Times New Roman" panose="02020603050405020304" pitchFamily="18" charset="0"/>
            </a:rPr>
            <a:t>Qriver </a:t>
          </a:r>
          <a:r>
            <a:rPr lang="en-US" sz="1100">
              <a:solidFill>
                <a:schemeClr val="tx1"/>
              </a:solidFill>
              <a:effectLst/>
              <a:latin typeface="Times New Roman" panose="02020603050405020304" pitchFamily="18" charset="0"/>
              <a:ea typeface="+mn-ea"/>
              <a:cs typeface="Times New Roman" panose="02020603050405020304" pitchFamily="18" charset="0"/>
            </a:rPr>
            <a:t>är flodens dränering, </a:t>
          </a:r>
          <a:r>
            <a:rPr lang="en-US" sz="1100" b="1">
              <a:solidFill>
                <a:schemeClr val="tx1"/>
              </a:solidFill>
              <a:effectLst/>
              <a:latin typeface="Times New Roman" panose="02020603050405020304" pitchFamily="18" charset="0"/>
              <a:ea typeface="+mn-ea"/>
              <a:cs typeface="Times New Roman" panose="02020603050405020304" pitchFamily="18" charset="0"/>
            </a:rPr>
            <a:t>Qground</a:t>
          </a:r>
          <a:r>
            <a:rPr lang="en-US" sz="1100">
              <a:solidFill>
                <a:schemeClr val="tx1"/>
              </a:solidFill>
              <a:effectLst/>
              <a:latin typeface="Times New Roman" panose="02020603050405020304" pitchFamily="18" charset="0"/>
              <a:ea typeface="+mn-ea"/>
              <a:cs typeface="Times New Roman" panose="02020603050405020304" pitchFamily="18" charset="0"/>
            </a:rPr>
            <a:t> är grundvattnets dränering, ET är evapotranspirationen och </a:t>
          </a:r>
          <a:r>
            <a:rPr lang="en-US" sz="1100" b="1">
              <a:solidFill>
                <a:schemeClr val="tx1"/>
              </a:solidFill>
              <a:effectLst/>
              <a:latin typeface="Times New Roman" panose="02020603050405020304" pitchFamily="18" charset="0"/>
              <a:ea typeface="+mn-ea"/>
              <a:cs typeface="Times New Roman" panose="02020603050405020304" pitchFamily="18" charset="0"/>
            </a:rPr>
            <a:t>±ΔS </a:t>
          </a:r>
          <a:r>
            <a:rPr lang="en-US" sz="1100">
              <a:solidFill>
                <a:schemeClr val="tx1"/>
              </a:solidFill>
              <a:effectLst/>
              <a:latin typeface="Times New Roman" panose="02020603050405020304" pitchFamily="18" charset="0"/>
              <a:ea typeface="+mn-ea"/>
              <a:cs typeface="Times New Roman" panose="02020603050405020304" pitchFamily="18" charset="0"/>
            </a:rPr>
            <a:t>är lagringsförändringarna uttryckt i mm vatten. Balansen ska hamna nära 0 om alla variabler mäts korrekt. Men man har sett att det inte alltid blir korrekt, utan att det ibland finns mer vatten i utflödet än vad som flödar in. € har laggts till och är "felet" i ekvationen, alltså den extra mängd vatten som har tillsatts.  </a:t>
          </a:r>
        </a:p>
        <a:p>
          <a:r>
            <a:rPr lang="en-US" sz="1100">
              <a:solidFill>
                <a:schemeClr val="tx1"/>
              </a:solidFill>
              <a:effectLst/>
              <a:latin typeface="Times New Roman" panose="02020603050405020304" pitchFamily="18" charset="0"/>
              <a:ea typeface="+mn-ea"/>
              <a:cs typeface="Times New Roman" panose="02020603050405020304" pitchFamily="18" charset="0"/>
            </a:rPr>
            <a:t>När det gäller evapotranspiration användes siffran (80 mm/år) generellt för området. Lagringskomponenten </a:t>
          </a:r>
          <a:r>
            <a:rPr lang="en-US" sz="1100" b="1">
              <a:solidFill>
                <a:schemeClr val="tx1"/>
              </a:solidFill>
              <a:effectLst/>
              <a:latin typeface="Times New Roman" panose="02020603050405020304" pitchFamily="18" charset="0"/>
              <a:ea typeface="+mn-ea"/>
              <a:cs typeface="Times New Roman" panose="02020603050405020304" pitchFamily="18" charset="0"/>
            </a:rPr>
            <a:t>±ΔS </a:t>
          </a:r>
          <a:r>
            <a:rPr lang="en-US" sz="1100">
              <a:solidFill>
                <a:schemeClr val="tx1"/>
              </a:solidFill>
              <a:effectLst/>
              <a:latin typeface="Times New Roman" panose="02020603050405020304" pitchFamily="18" charset="0"/>
              <a:ea typeface="+mn-ea"/>
              <a:cs typeface="Times New Roman" panose="02020603050405020304" pitchFamily="18" charset="0"/>
            </a:rPr>
            <a:t>anses vara konstant, eftersom vattennivån i sjön vid slutet av dräneringssäsongen ligger vid en konstant nivå med endast marginella variationer från år till år. Med tanke på den årliga budgeten är också andra lagringskomponenter i detta avrinnings-område av liten betydelse.</a:t>
          </a:r>
          <a:endParaRPr lang="sv-SE" sz="1100" b="0">
            <a:solidFill>
              <a:schemeClr val="tx1"/>
            </a:solidFill>
            <a:effectLst/>
            <a:latin typeface="Times New Roman" panose="02020603050405020304" pitchFamily="18" charset="0"/>
            <a:ea typeface="+mn-ea"/>
            <a:cs typeface="Times New Roman" panose="02020603050405020304" pitchFamily="18" charset="0"/>
          </a:endParaRPr>
        </a:p>
        <a:p>
          <a:endParaRPr lang="sv-SE" sz="1100" b="0">
            <a:solidFill>
              <a:schemeClr val="tx1"/>
            </a:solidFill>
            <a:effectLst/>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I den här övningen ska vattenbalansen jämföras mellan när den ordinarie vattenbalansekvationen används (P = R – E – T ± ∆S) med när ’felet’ i balansräkningen inkluderas. För att klara uppgiften behövs antingen penna och papper eller ett kalkylprogram. Ett kalkylark med årliga hydrologiska data för Fyrsjöens dräneringsområde finns tillgängligt. I arket finns även en kolumn med snömätningar som forskarna har tagit i samband med de övriga mätningarna. ET och ±ΔS tas inte med i ekvationen, då det efter noggranna undersökningar visade sig ha ytterst lite betydelse för vattenbalansen i detta området. Summera först ihop den årliga mängden nederbörd som har fallit i området. Jämför sedan först vad som händer med vattenbalansen om du följer den ordinarie vattenbalansekvationen. Vad får du för värden och vad betyder de? När du gjort detta så räknar du ut den korrigerade vattenbalansen. Korrigerad vattenbalans får vi genom att jämföra vattenföringen Q med S som är nederbörden uppmätt genom snötaxering (alltså med hänsyn till snödriftimporten). Alla värden är i mm. Med korrigerad vattenbalans, där snötaxeringen subtraheras med dräneringen, vad får du för värden då?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1"/>
  <sheetViews>
    <sheetView tabSelected="1" topLeftCell="N34" workbookViewId="0">
      <selection activeCell="M3" sqref="M3"/>
    </sheetView>
  </sheetViews>
  <sheetFormatPr defaultRowHeight="15" x14ac:dyDescent="0.25"/>
  <cols>
    <col min="27" max="27" width="10.7109375" bestFit="1" customWidth="1"/>
    <col min="28" max="28" width="7.42578125" bestFit="1" customWidth="1"/>
    <col min="29" max="29" width="10.140625" bestFit="1" customWidth="1"/>
    <col min="30" max="30" width="11.5703125" bestFit="1" customWidth="1"/>
  </cols>
  <sheetData>
    <row r="1" spans="1:31" ht="18.75" x14ac:dyDescent="0.3">
      <c r="A1" s="1" t="s">
        <v>0</v>
      </c>
    </row>
    <row r="3" spans="1:31" x14ac:dyDescent="0.25">
      <c r="M3" s="2" t="s">
        <v>72</v>
      </c>
      <c r="P3" s="3"/>
    </row>
    <row r="4" spans="1:31" x14ac:dyDescent="0.25">
      <c r="O4" s="4"/>
      <c r="P4" s="4"/>
      <c r="Q4" s="4"/>
      <c r="R4" s="4"/>
      <c r="S4" s="4"/>
      <c r="T4" s="4"/>
      <c r="U4" s="4"/>
      <c r="V4" s="4"/>
      <c r="W4" s="4"/>
      <c r="X4" s="4"/>
      <c r="Y4" s="4"/>
      <c r="Z4" s="4"/>
      <c r="AA4" s="4"/>
      <c r="AB4" s="4"/>
      <c r="AC4" s="4"/>
      <c r="AD4" s="4"/>
      <c r="AE4" s="46" t="s">
        <v>1</v>
      </c>
    </row>
    <row r="5" spans="1:31" ht="26.25" x14ac:dyDescent="0.25">
      <c r="O5" s="4"/>
      <c r="P5" s="4"/>
      <c r="Q5" s="4"/>
      <c r="R5" s="4"/>
      <c r="S5" s="4"/>
      <c r="T5" s="4"/>
      <c r="U5" s="4"/>
      <c r="V5" s="4"/>
      <c r="W5" s="4"/>
      <c r="X5" s="4"/>
      <c r="Y5" s="4"/>
      <c r="Z5" s="4"/>
      <c r="AA5" s="5" t="s">
        <v>3</v>
      </c>
      <c r="AB5" s="6" t="s">
        <v>2</v>
      </c>
      <c r="AC5" s="4"/>
      <c r="AD5" s="5" t="s">
        <v>4</v>
      </c>
      <c r="AE5" s="46"/>
    </row>
    <row r="6" spans="1:31" ht="18" x14ac:dyDescent="0.25">
      <c r="M6" s="7" t="s">
        <v>5</v>
      </c>
      <c r="O6" s="9" t="s">
        <v>7</v>
      </c>
      <c r="P6" s="9" t="s">
        <v>8</v>
      </c>
      <c r="Q6" s="9" t="s">
        <v>9</v>
      </c>
      <c r="R6" s="9" t="s">
        <v>10</v>
      </c>
      <c r="S6" s="9" t="s">
        <v>11</v>
      </c>
      <c r="T6" s="9" t="s">
        <v>12</v>
      </c>
      <c r="U6" s="9" t="s">
        <v>13</v>
      </c>
      <c r="V6" s="9" t="s">
        <v>14</v>
      </c>
      <c r="W6" s="9" t="s">
        <v>15</v>
      </c>
      <c r="X6" s="9" t="s">
        <v>16</v>
      </c>
      <c r="Y6" s="9" t="s">
        <v>17</v>
      </c>
      <c r="Z6" s="9" t="s">
        <v>18</v>
      </c>
      <c r="AA6" s="9" t="s">
        <v>19</v>
      </c>
      <c r="AB6" s="9" t="s">
        <v>6</v>
      </c>
      <c r="AC6" s="9" t="s">
        <v>20</v>
      </c>
      <c r="AD6" s="9" t="s">
        <v>21</v>
      </c>
      <c r="AE6" s="46"/>
    </row>
    <row r="7" spans="1:31" x14ac:dyDescent="0.25">
      <c r="M7" s="10"/>
      <c r="O7" s="47" t="s">
        <v>22</v>
      </c>
      <c r="P7" s="47"/>
      <c r="Q7" s="48" t="s">
        <v>23</v>
      </c>
      <c r="R7" s="48"/>
      <c r="S7" s="48"/>
      <c r="T7" s="48"/>
      <c r="U7" s="48"/>
      <c r="V7" s="48"/>
      <c r="W7" s="11" t="s">
        <v>24</v>
      </c>
      <c r="X7" s="49" t="s">
        <v>25</v>
      </c>
      <c r="Y7" s="49"/>
      <c r="Z7" s="49"/>
      <c r="AA7" s="8" t="s">
        <v>26</v>
      </c>
      <c r="AB7" s="8" t="s">
        <v>26</v>
      </c>
      <c r="AC7" s="8" t="s">
        <v>27</v>
      </c>
      <c r="AD7" s="12" t="s">
        <v>26</v>
      </c>
      <c r="AE7" s="8" t="s">
        <v>28</v>
      </c>
    </row>
    <row r="8" spans="1:31" x14ac:dyDescent="0.25">
      <c r="M8" s="10" t="s">
        <v>29</v>
      </c>
      <c r="O8" s="13">
        <v>43</v>
      </c>
      <c r="P8" s="13">
        <v>26</v>
      </c>
      <c r="Q8" s="14">
        <v>21</v>
      </c>
      <c r="R8" s="14">
        <v>15</v>
      </c>
      <c r="S8" s="14">
        <v>50</v>
      </c>
      <c r="T8" s="14">
        <v>25</v>
      </c>
      <c r="U8" s="14">
        <v>76</v>
      </c>
      <c r="V8" s="14">
        <v>23</v>
      </c>
      <c r="W8" s="13">
        <v>8</v>
      </c>
      <c r="X8" s="15">
        <v>44</v>
      </c>
      <c r="Y8" s="15">
        <v>45</v>
      </c>
      <c r="Z8" s="15">
        <v>60</v>
      </c>
      <c r="AA8" s="16"/>
      <c r="AB8" s="17">
        <v>477</v>
      </c>
      <c r="AC8" s="18">
        <f>AA8-AB8</f>
        <v>-477</v>
      </c>
      <c r="AD8" s="19"/>
      <c r="AE8" s="20"/>
    </row>
    <row r="9" spans="1:31" x14ac:dyDescent="0.25">
      <c r="M9" s="10" t="s">
        <v>30</v>
      </c>
      <c r="O9" s="13">
        <v>41</v>
      </c>
      <c r="P9" s="13">
        <v>41</v>
      </c>
      <c r="Q9" s="14">
        <v>60</v>
      </c>
      <c r="R9" s="14">
        <v>27</v>
      </c>
      <c r="S9" s="14">
        <v>10</v>
      </c>
      <c r="T9" s="14">
        <v>27</v>
      </c>
      <c r="U9" s="14">
        <v>24</v>
      </c>
      <c r="V9" s="14">
        <v>44</v>
      </c>
      <c r="W9" s="13">
        <v>24</v>
      </c>
      <c r="X9" s="15">
        <v>10</v>
      </c>
      <c r="Y9" s="15">
        <v>41</v>
      </c>
      <c r="Z9" s="15">
        <v>29</v>
      </c>
      <c r="AA9" s="16"/>
      <c r="AB9" s="17">
        <v>397</v>
      </c>
      <c r="AC9" s="18"/>
      <c r="AD9" s="19"/>
      <c r="AE9" s="20"/>
    </row>
    <row r="10" spans="1:31" x14ac:dyDescent="0.25">
      <c r="M10" s="10" t="s">
        <v>31</v>
      </c>
      <c r="N10" s="21"/>
      <c r="O10" s="13">
        <v>39</v>
      </c>
      <c r="P10" s="13">
        <v>34</v>
      </c>
      <c r="Q10" s="14">
        <v>47</v>
      </c>
      <c r="R10" s="14">
        <v>32</v>
      </c>
      <c r="S10" s="14">
        <v>52</v>
      </c>
      <c r="T10" s="14">
        <v>19</v>
      </c>
      <c r="U10" s="14">
        <v>32</v>
      </c>
      <c r="V10" s="14">
        <v>53</v>
      </c>
      <c r="W10" s="13">
        <v>19</v>
      </c>
      <c r="X10" s="15">
        <v>48</v>
      </c>
      <c r="Y10" s="15">
        <v>25</v>
      </c>
      <c r="Z10" s="15">
        <v>42</v>
      </c>
      <c r="AA10" s="16"/>
      <c r="AB10" s="17">
        <v>487</v>
      </c>
      <c r="AC10" s="18"/>
      <c r="AD10" s="19"/>
      <c r="AE10" s="20"/>
    </row>
    <row r="11" spans="1:31" x14ac:dyDescent="0.25">
      <c r="M11" s="22" t="s">
        <v>32</v>
      </c>
      <c r="N11" s="23"/>
      <c r="O11" s="13">
        <v>36</v>
      </c>
      <c r="P11" s="13">
        <v>35</v>
      </c>
      <c r="Q11" s="14">
        <v>31</v>
      </c>
      <c r="R11" s="14">
        <v>33</v>
      </c>
      <c r="S11" s="14">
        <v>27</v>
      </c>
      <c r="T11" s="14">
        <v>27</v>
      </c>
      <c r="U11" s="14">
        <v>44</v>
      </c>
      <c r="V11" s="14">
        <v>23</v>
      </c>
      <c r="W11" s="13">
        <v>11</v>
      </c>
      <c r="X11" s="15">
        <v>22</v>
      </c>
      <c r="Y11" s="15">
        <v>11</v>
      </c>
      <c r="Z11" s="15">
        <v>33</v>
      </c>
      <c r="AA11" s="16"/>
      <c r="AB11" s="17">
        <v>298.08264000000003</v>
      </c>
      <c r="AC11" s="18"/>
      <c r="AD11" s="19">
        <v>326</v>
      </c>
      <c r="AE11" s="24"/>
    </row>
    <row r="12" spans="1:31" x14ac:dyDescent="0.25">
      <c r="M12" s="10" t="s">
        <v>33</v>
      </c>
      <c r="O12" s="25">
        <v>32</v>
      </c>
      <c r="P12" s="25">
        <v>36</v>
      </c>
      <c r="Q12" s="26">
        <v>45</v>
      </c>
      <c r="R12" s="26">
        <v>25</v>
      </c>
      <c r="S12" s="26">
        <v>19</v>
      </c>
      <c r="T12" s="26">
        <v>24</v>
      </c>
      <c r="U12" s="26">
        <v>32</v>
      </c>
      <c r="V12" s="26">
        <v>40</v>
      </c>
      <c r="W12" s="25">
        <v>32</v>
      </c>
      <c r="X12" s="27">
        <v>42</v>
      </c>
      <c r="Y12" s="27">
        <v>21</v>
      </c>
      <c r="Z12" s="27">
        <v>45</v>
      </c>
      <c r="AA12" s="28"/>
      <c r="AB12" s="29">
        <v>330.39296000000007</v>
      </c>
      <c r="AC12" s="30"/>
      <c r="AD12" s="31">
        <v>324</v>
      </c>
      <c r="AE12" s="32"/>
    </row>
    <row r="13" spans="1:31" x14ac:dyDescent="0.25">
      <c r="M13" s="10" t="s">
        <v>34</v>
      </c>
      <c r="O13" s="13">
        <v>29</v>
      </c>
      <c r="P13" s="13">
        <v>38</v>
      </c>
      <c r="Q13" s="14">
        <v>41</v>
      </c>
      <c r="R13" s="14">
        <v>35</v>
      </c>
      <c r="S13" s="14">
        <v>33</v>
      </c>
      <c r="T13" s="14">
        <v>31</v>
      </c>
      <c r="U13" s="14">
        <v>47</v>
      </c>
      <c r="V13" s="14">
        <v>28</v>
      </c>
      <c r="W13" s="13">
        <v>10</v>
      </c>
      <c r="X13" s="15">
        <v>21</v>
      </c>
      <c r="Y13" s="15">
        <v>23</v>
      </c>
      <c r="Z13" s="15">
        <v>41</v>
      </c>
      <c r="AA13" s="16"/>
      <c r="AB13" s="17">
        <v>511.01240000000001</v>
      </c>
      <c r="AC13" s="18"/>
      <c r="AD13" s="19">
        <v>506</v>
      </c>
      <c r="AE13" s="24"/>
    </row>
    <row r="14" spans="1:31" x14ac:dyDescent="0.25">
      <c r="M14" s="10" t="s">
        <v>35</v>
      </c>
      <c r="O14" s="13">
        <v>44</v>
      </c>
      <c r="P14" s="13">
        <v>37</v>
      </c>
      <c r="Q14" s="14">
        <v>33</v>
      </c>
      <c r="R14" s="14">
        <v>37</v>
      </c>
      <c r="S14" s="14">
        <v>31</v>
      </c>
      <c r="T14" s="14">
        <v>30</v>
      </c>
      <c r="U14" s="14">
        <v>21</v>
      </c>
      <c r="V14" s="14">
        <v>16</v>
      </c>
      <c r="W14" s="13">
        <v>12</v>
      </c>
      <c r="X14" s="15">
        <v>31</v>
      </c>
      <c r="Y14" s="15">
        <v>17</v>
      </c>
      <c r="Z14" s="15">
        <v>36</v>
      </c>
      <c r="AA14" s="16"/>
      <c r="AB14" s="17">
        <v>359</v>
      </c>
      <c r="AC14" s="18"/>
      <c r="AD14" s="19">
        <v>355</v>
      </c>
      <c r="AE14" s="24"/>
    </row>
    <row r="15" spans="1:31" x14ac:dyDescent="0.25">
      <c r="M15" s="10" t="s">
        <v>36</v>
      </c>
      <c r="O15" s="13">
        <v>47</v>
      </c>
      <c r="P15" s="13">
        <v>39</v>
      </c>
      <c r="Q15" s="14">
        <v>36</v>
      </c>
      <c r="R15" s="14">
        <v>27</v>
      </c>
      <c r="S15" s="14">
        <v>39</v>
      </c>
      <c r="T15" s="14">
        <v>24</v>
      </c>
      <c r="U15" s="14">
        <v>46</v>
      </c>
      <c r="V15" s="14">
        <v>29</v>
      </c>
      <c r="W15" s="13">
        <v>17</v>
      </c>
      <c r="X15" s="15">
        <v>22</v>
      </c>
      <c r="Y15" s="15">
        <v>34</v>
      </c>
      <c r="Z15" s="15">
        <v>40</v>
      </c>
      <c r="AA15" s="16"/>
      <c r="AB15" s="17">
        <v>456</v>
      </c>
      <c r="AC15" s="18"/>
      <c r="AD15" s="33">
        <v>451</v>
      </c>
      <c r="AE15" s="24"/>
    </row>
    <row r="16" spans="1:31" x14ac:dyDescent="0.25">
      <c r="M16" s="10" t="s">
        <v>37</v>
      </c>
      <c r="O16" s="13">
        <v>51</v>
      </c>
      <c r="P16" s="13">
        <v>41</v>
      </c>
      <c r="Q16" s="14">
        <v>38</v>
      </c>
      <c r="R16" s="14">
        <v>40</v>
      </c>
      <c r="S16" s="14">
        <v>22</v>
      </c>
      <c r="T16" s="14">
        <v>26</v>
      </c>
      <c r="U16" s="14">
        <v>37</v>
      </c>
      <c r="V16" s="14">
        <v>14</v>
      </c>
      <c r="W16" s="13">
        <v>20</v>
      </c>
      <c r="X16" s="15">
        <v>16</v>
      </c>
      <c r="Y16" s="15">
        <v>29</v>
      </c>
      <c r="Z16" s="15">
        <v>38</v>
      </c>
      <c r="AA16" s="16"/>
      <c r="AB16" s="17">
        <v>415.28480000000008</v>
      </c>
      <c r="AC16" s="18"/>
      <c r="AD16" s="33">
        <v>412</v>
      </c>
      <c r="AE16" s="24"/>
    </row>
    <row r="17" spans="13:31" x14ac:dyDescent="0.25">
      <c r="M17" s="10" t="s">
        <v>38</v>
      </c>
      <c r="O17" s="13">
        <v>32</v>
      </c>
      <c r="P17" s="13">
        <v>40</v>
      </c>
      <c r="Q17" s="14">
        <v>41</v>
      </c>
      <c r="R17" s="14">
        <v>29</v>
      </c>
      <c r="S17" s="14">
        <v>20</v>
      </c>
      <c r="T17" s="14">
        <v>28</v>
      </c>
      <c r="U17" s="14">
        <v>41</v>
      </c>
      <c r="V17" s="14">
        <v>31</v>
      </c>
      <c r="W17" s="13">
        <v>25</v>
      </c>
      <c r="X17" s="15">
        <v>20</v>
      </c>
      <c r="Y17" s="15">
        <v>31</v>
      </c>
      <c r="Z17" s="15">
        <v>36</v>
      </c>
      <c r="AA17" s="16"/>
      <c r="AB17" s="17">
        <v>496</v>
      </c>
      <c r="AC17" s="18"/>
      <c r="AD17" s="33">
        <v>490</v>
      </c>
      <c r="AE17" s="24"/>
    </row>
    <row r="18" spans="13:31" x14ac:dyDescent="0.25">
      <c r="M18" s="10" t="s">
        <v>39</v>
      </c>
      <c r="O18" s="13">
        <v>44</v>
      </c>
      <c r="P18" s="13">
        <v>19</v>
      </c>
      <c r="Q18" s="14">
        <v>32</v>
      </c>
      <c r="R18" s="14">
        <v>36</v>
      </c>
      <c r="S18" s="14">
        <v>28</v>
      </c>
      <c r="T18" s="14">
        <v>39</v>
      </c>
      <c r="U18" s="14">
        <v>32</v>
      </c>
      <c r="V18" s="14">
        <v>27</v>
      </c>
      <c r="W18" s="13">
        <v>8</v>
      </c>
      <c r="X18" s="15">
        <v>15</v>
      </c>
      <c r="Y18" s="15">
        <v>24</v>
      </c>
      <c r="Z18" s="15">
        <v>26</v>
      </c>
      <c r="AA18" s="16"/>
      <c r="AB18" s="17">
        <v>343.08792000000005</v>
      </c>
      <c r="AC18" s="18"/>
      <c r="AD18" s="34">
        <v>349</v>
      </c>
      <c r="AE18" s="24"/>
    </row>
    <row r="19" spans="13:31" x14ac:dyDescent="0.25">
      <c r="M19" s="10" t="s">
        <v>40</v>
      </c>
      <c r="O19" s="13">
        <v>48</v>
      </c>
      <c r="P19" s="13">
        <v>37</v>
      </c>
      <c r="Q19" s="14">
        <v>27</v>
      </c>
      <c r="R19" s="14">
        <v>31</v>
      </c>
      <c r="S19" s="14">
        <v>19</v>
      </c>
      <c r="T19" s="14">
        <v>21</v>
      </c>
      <c r="U19" s="14">
        <v>33</v>
      </c>
      <c r="V19" s="14">
        <v>19</v>
      </c>
      <c r="W19" s="13">
        <v>12</v>
      </c>
      <c r="X19" s="15">
        <v>12</v>
      </c>
      <c r="Y19" s="15">
        <v>22</v>
      </c>
      <c r="Z19" s="15">
        <v>44</v>
      </c>
      <c r="AA19" s="16"/>
      <c r="AB19" s="17">
        <v>418.72048000000007</v>
      </c>
      <c r="AC19" s="18"/>
      <c r="AD19" s="34">
        <v>401</v>
      </c>
      <c r="AE19" s="24"/>
    </row>
    <row r="20" spans="13:31" x14ac:dyDescent="0.25">
      <c r="M20" s="10" t="s">
        <v>41</v>
      </c>
      <c r="O20" s="13">
        <v>46</v>
      </c>
      <c r="P20" s="13">
        <v>23</v>
      </c>
      <c r="Q20" s="14">
        <v>31</v>
      </c>
      <c r="R20" s="14">
        <v>28</v>
      </c>
      <c r="S20" s="14">
        <v>22</v>
      </c>
      <c r="T20" s="14">
        <v>30</v>
      </c>
      <c r="U20" s="14">
        <v>46</v>
      </c>
      <c r="V20" s="14">
        <v>31</v>
      </c>
      <c r="W20" s="13">
        <v>21</v>
      </c>
      <c r="X20" s="15">
        <v>8</v>
      </c>
      <c r="Y20" s="15">
        <v>20</v>
      </c>
      <c r="Z20" s="15">
        <v>48</v>
      </c>
      <c r="AA20" s="16"/>
      <c r="AB20" s="17">
        <v>395</v>
      </c>
      <c r="AC20" s="18"/>
      <c r="AD20" s="34">
        <v>389</v>
      </c>
      <c r="AE20" s="24"/>
    </row>
    <row r="21" spans="13:31" x14ac:dyDescent="0.25">
      <c r="M21" s="10" t="s">
        <v>42</v>
      </c>
      <c r="O21" s="13">
        <v>38</v>
      </c>
      <c r="P21" s="13">
        <v>39</v>
      </c>
      <c r="Q21" s="14">
        <v>42</v>
      </c>
      <c r="R21" s="14">
        <v>27</v>
      </c>
      <c r="S21" s="14">
        <v>32</v>
      </c>
      <c r="T21" s="14">
        <v>29</v>
      </c>
      <c r="U21" s="14">
        <v>51</v>
      </c>
      <c r="V21" s="14">
        <v>21</v>
      </c>
      <c r="W21" s="13">
        <v>7</v>
      </c>
      <c r="X21" s="15">
        <v>11</v>
      </c>
      <c r="Y21" s="15">
        <v>31</v>
      </c>
      <c r="Z21" s="15">
        <v>28</v>
      </c>
      <c r="AA21" s="16"/>
      <c r="AB21" s="17">
        <v>396</v>
      </c>
      <c r="AC21" s="18"/>
      <c r="AD21" s="34">
        <v>382</v>
      </c>
      <c r="AE21" s="24"/>
    </row>
    <row r="22" spans="13:31" x14ac:dyDescent="0.25">
      <c r="M22" s="10" t="s">
        <v>43</v>
      </c>
      <c r="O22" s="13">
        <v>52</v>
      </c>
      <c r="P22" s="13">
        <v>33</v>
      </c>
      <c r="Q22" s="14">
        <v>19</v>
      </c>
      <c r="R22" s="14">
        <v>21</v>
      </c>
      <c r="S22" s="14">
        <v>34</v>
      </c>
      <c r="T22" s="14">
        <v>28</v>
      </c>
      <c r="U22" s="14">
        <v>32</v>
      </c>
      <c r="V22" s="14">
        <v>13</v>
      </c>
      <c r="W22" s="13">
        <v>21</v>
      </c>
      <c r="X22" s="15">
        <v>16</v>
      </c>
      <c r="Y22" s="15">
        <v>15</v>
      </c>
      <c r="Z22" s="15">
        <v>44</v>
      </c>
      <c r="AA22" s="16"/>
      <c r="AB22" s="17">
        <v>495</v>
      </c>
      <c r="AC22" s="18"/>
      <c r="AD22" s="34">
        <v>485</v>
      </c>
      <c r="AE22" s="24"/>
    </row>
    <row r="23" spans="13:31" x14ac:dyDescent="0.25">
      <c r="M23" s="10" t="s">
        <v>44</v>
      </c>
      <c r="O23" s="13">
        <v>35</v>
      </c>
      <c r="P23" s="13">
        <v>45</v>
      </c>
      <c r="Q23" s="14">
        <v>29</v>
      </c>
      <c r="R23" s="14">
        <v>17</v>
      </c>
      <c r="S23" s="14">
        <v>25</v>
      </c>
      <c r="T23" s="14">
        <v>30</v>
      </c>
      <c r="U23" s="14">
        <v>25</v>
      </c>
      <c r="V23" s="14">
        <v>19</v>
      </c>
      <c r="W23" s="13">
        <v>16</v>
      </c>
      <c r="X23" s="15">
        <v>25</v>
      </c>
      <c r="Y23" s="15">
        <v>27</v>
      </c>
      <c r="Z23" s="15">
        <v>36</v>
      </c>
      <c r="AA23" s="16"/>
      <c r="AB23" s="17">
        <v>432</v>
      </c>
      <c r="AC23" s="18"/>
      <c r="AD23" s="34">
        <v>452</v>
      </c>
      <c r="AE23" s="24"/>
    </row>
    <row r="24" spans="13:31" x14ac:dyDescent="0.25">
      <c r="M24" s="10" t="s">
        <v>45</v>
      </c>
      <c r="O24" s="13">
        <v>46</v>
      </c>
      <c r="P24" s="13">
        <v>28</v>
      </c>
      <c r="Q24" s="14">
        <v>26</v>
      </c>
      <c r="R24" s="14">
        <v>32</v>
      </c>
      <c r="S24" s="14">
        <v>37</v>
      </c>
      <c r="T24" s="14">
        <v>46</v>
      </c>
      <c r="U24" s="14">
        <v>42</v>
      </c>
      <c r="V24" s="14">
        <v>22</v>
      </c>
      <c r="W24" s="13">
        <v>14</v>
      </c>
      <c r="X24" s="15">
        <v>7</v>
      </c>
      <c r="Y24" s="15">
        <v>20</v>
      </c>
      <c r="Z24" s="15">
        <v>29</v>
      </c>
      <c r="AA24" s="16"/>
      <c r="AB24" s="17">
        <v>388.20687999999996</v>
      </c>
      <c r="AC24" s="18"/>
      <c r="AD24" s="34">
        <v>399</v>
      </c>
      <c r="AE24" s="24"/>
    </row>
    <row r="25" spans="13:31" x14ac:dyDescent="0.25">
      <c r="M25" s="10" t="s">
        <v>46</v>
      </c>
      <c r="O25" s="13">
        <v>51</v>
      </c>
      <c r="P25" s="13">
        <v>29</v>
      </c>
      <c r="Q25" s="14">
        <v>26</v>
      </c>
      <c r="R25" s="14">
        <v>38</v>
      </c>
      <c r="S25" s="14">
        <v>26</v>
      </c>
      <c r="T25" s="14">
        <v>40</v>
      </c>
      <c r="U25" s="14">
        <v>35</v>
      </c>
      <c r="V25" s="14">
        <v>13</v>
      </c>
      <c r="W25" s="13">
        <v>21</v>
      </c>
      <c r="X25" s="15">
        <v>10</v>
      </c>
      <c r="Y25" s="15">
        <v>21</v>
      </c>
      <c r="Z25" s="15">
        <v>48</v>
      </c>
      <c r="AA25" s="16"/>
      <c r="AB25" s="17">
        <v>419.52</v>
      </c>
      <c r="AC25" s="18"/>
      <c r="AD25" s="34">
        <v>419.52</v>
      </c>
      <c r="AE25" s="24"/>
    </row>
    <row r="26" spans="13:31" x14ac:dyDescent="0.25">
      <c r="M26" s="10" t="s">
        <v>47</v>
      </c>
      <c r="O26" s="13">
        <v>35</v>
      </c>
      <c r="P26" s="13">
        <v>38</v>
      </c>
      <c r="Q26" s="14">
        <v>35</v>
      </c>
      <c r="R26" s="14">
        <v>36</v>
      </c>
      <c r="S26" s="14">
        <v>31</v>
      </c>
      <c r="T26" s="14">
        <v>25</v>
      </c>
      <c r="U26" s="14">
        <v>36</v>
      </c>
      <c r="V26" s="14">
        <v>10</v>
      </c>
      <c r="W26" s="13">
        <v>17</v>
      </c>
      <c r="X26" s="15">
        <v>5</v>
      </c>
      <c r="Y26" s="15">
        <v>17</v>
      </c>
      <c r="Z26" s="15">
        <v>36</v>
      </c>
      <c r="AA26" s="16"/>
      <c r="AB26" s="17">
        <v>397</v>
      </c>
      <c r="AC26" s="18"/>
      <c r="AD26" s="34">
        <v>377</v>
      </c>
      <c r="AE26" s="24"/>
    </row>
    <row r="27" spans="13:31" x14ac:dyDescent="0.25">
      <c r="M27" s="10" t="s">
        <v>48</v>
      </c>
      <c r="O27" s="13">
        <v>47</v>
      </c>
      <c r="P27" s="13">
        <v>51</v>
      </c>
      <c r="Q27" s="14">
        <v>39</v>
      </c>
      <c r="R27" s="14">
        <v>41</v>
      </c>
      <c r="S27" s="14">
        <v>26</v>
      </c>
      <c r="T27" s="14">
        <v>35</v>
      </c>
      <c r="U27" s="14">
        <v>29</v>
      </c>
      <c r="V27" s="14">
        <v>14</v>
      </c>
      <c r="W27" s="13">
        <v>16</v>
      </c>
      <c r="X27" s="15">
        <v>23</v>
      </c>
      <c r="Y27" s="15">
        <v>29</v>
      </c>
      <c r="Z27" s="15">
        <v>51</v>
      </c>
      <c r="AA27" s="16"/>
      <c r="AB27" s="17">
        <v>519.09360000000004</v>
      </c>
      <c r="AC27" s="18"/>
      <c r="AD27" s="34">
        <v>498</v>
      </c>
      <c r="AE27" s="24"/>
    </row>
    <row r="28" spans="13:31" x14ac:dyDescent="0.25">
      <c r="M28" s="10" t="s">
        <v>49</v>
      </c>
      <c r="O28" s="13">
        <v>52</v>
      </c>
      <c r="P28" s="13">
        <v>42</v>
      </c>
      <c r="Q28" s="14">
        <v>28</v>
      </c>
      <c r="R28" s="14">
        <v>36</v>
      </c>
      <c r="S28" s="14">
        <v>35</v>
      </c>
      <c r="T28" s="14">
        <v>14</v>
      </c>
      <c r="U28" s="14">
        <v>41</v>
      </c>
      <c r="V28" s="14">
        <v>19</v>
      </c>
      <c r="W28" s="13">
        <v>15</v>
      </c>
      <c r="X28" s="15">
        <v>21</v>
      </c>
      <c r="Y28" s="15">
        <v>20</v>
      </c>
      <c r="Z28" s="15">
        <v>33</v>
      </c>
      <c r="AA28" s="16"/>
      <c r="AB28" s="17">
        <v>457</v>
      </c>
      <c r="AC28" s="18"/>
      <c r="AD28" s="34">
        <v>446</v>
      </c>
      <c r="AE28" s="24"/>
    </row>
    <row r="29" spans="13:31" x14ac:dyDescent="0.25">
      <c r="M29" s="10" t="s">
        <v>50</v>
      </c>
      <c r="O29" s="13">
        <v>49</v>
      </c>
      <c r="P29" s="13">
        <v>40</v>
      </c>
      <c r="Q29" s="14">
        <v>41</v>
      </c>
      <c r="R29" s="14">
        <v>41</v>
      </c>
      <c r="S29" s="14">
        <v>31</v>
      </c>
      <c r="T29" s="14">
        <v>22</v>
      </c>
      <c r="U29" s="14">
        <v>33</v>
      </c>
      <c r="V29" s="14">
        <v>11</v>
      </c>
      <c r="W29" s="13">
        <v>19</v>
      </c>
      <c r="X29" s="15">
        <v>18</v>
      </c>
      <c r="Y29" s="15">
        <v>22</v>
      </c>
      <c r="Z29" s="15">
        <v>38</v>
      </c>
      <c r="AA29" s="16"/>
      <c r="AB29" s="17">
        <v>388.68280000000004</v>
      </c>
      <c r="AC29" s="18"/>
      <c r="AD29" s="34">
        <v>399</v>
      </c>
      <c r="AE29" s="24"/>
    </row>
    <row r="30" spans="13:31" x14ac:dyDescent="0.25">
      <c r="M30" s="10" t="s">
        <v>51</v>
      </c>
      <c r="O30" s="13">
        <v>51</v>
      </c>
      <c r="P30" s="13">
        <v>35</v>
      </c>
      <c r="Q30" s="14">
        <v>39</v>
      </c>
      <c r="R30" s="14">
        <v>37</v>
      </c>
      <c r="S30" s="14">
        <v>36</v>
      </c>
      <c r="T30" s="14">
        <v>26</v>
      </c>
      <c r="U30" s="14">
        <v>36</v>
      </c>
      <c r="V30" s="14">
        <v>33</v>
      </c>
      <c r="W30" s="13">
        <v>27</v>
      </c>
      <c r="X30" s="15">
        <v>17</v>
      </c>
      <c r="Y30" s="15">
        <v>43</v>
      </c>
      <c r="Z30" s="15">
        <v>47</v>
      </c>
      <c r="AA30" s="16"/>
      <c r="AB30" s="17">
        <v>481</v>
      </c>
      <c r="AC30" s="18"/>
      <c r="AD30" s="34">
        <v>479</v>
      </c>
      <c r="AE30" s="24"/>
    </row>
    <row r="31" spans="13:31" x14ac:dyDescent="0.25">
      <c r="M31" s="10" t="s">
        <v>52</v>
      </c>
      <c r="O31" s="13">
        <v>35</v>
      </c>
      <c r="P31" s="13">
        <v>33</v>
      </c>
      <c r="Q31" s="14">
        <v>40</v>
      </c>
      <c r="R31" s="14">
        <v>35</v>
      </c>
      <c r="S31" s="14">
        <v>32</v>
      </c>
      <c r="T31" s="14">
        <v>31</v>
      </c>
      <c r="U31" s="14">
        <v>27</v>
      </c>
      <c r="V31" s="14">
        <v>16</v>
      </c>
      <c r="W31" s="13">
        <v>21</v>
      </c>
      <c r="X31" s="15">
        <v>15</v>
      </c>
      <c r="Y31" s="15">
        <v>11</v>
      </c>
      <c r="Z31" s="15">
        <v>21</v>
      </c>
      <c r="AA31" s="16"/>
      <c r="AB31" s="17">
        <v>411</v>
      </c>
      <c r="AC31" s="18"/>
      <c r="AD31" s="34">
        <v>384</v>
      </c>
      <c r="AE31" s="24"/>
    </row>
    <row r="32" spans="13:31" x14ac:dyDescent="0.25">
      <c r="M32" s="10" t="s">
        <v>53</v>
      </c>
      <c r="O32" s="13">
        <v>37</v>
      </c>
      <c r="P32" s="13">
        <v>37</v>
      </c>
      <c r="Q32" s="14">
        <v>22</v>
      </c>
      <c r="R32" s="14">
        <v>34</v>
      </c>
      <c r="S32" s="14">
        <v>25</v>
      </c>
      <c r="T32" s="14">
        <v>36</v>
      </c>
      <c r="U32" s="14">
        <v>37</v>
      </c>
      <c r="V32" s="14">
        <v>22</v>
      </c>
      <c r="W32" s="13">
        <v>12</v>
      </c>
      <c r="X32" s="15">
        <v>9</v>
      </c>
      <c r="Y32" s="15">
        <v>17</v>
      </c>
      <c r="Z32" s="15">
        <v>31</v>
      </c>
      <c r="AA32" s="16"/>
      <c r="AB32" s="17">
        <v>396.666</v>
      </c>
      <c r="AC32" s="18"/>
      <c r="AD32" s="34">
        <v>381</v>
      </c>
      <c r="AE32" s="24"/>
    </row>
    <row r="33" spans="13:31" x14ac:dyDescent="0.25">
      <c r="M33" s="10" t="s">
        <v>54</v>
      </c>
      <c r="O33" s="13">
        <v>46</v>
      </c>
      <c r="P33" s="13">
        <v>41</v>
      </c>
      <c r="Q33" s="14">
        <v>43</v>
      </c>
      <c r="R33" s="14">
        <v>33</v>
      </c>
      <c r="S33" s="14">
        <v>22</v>
      </c>
      <c r="T33" s="14">
        <v>27</v>
      </c>
      <c r="U33" s="14">
        <v>32</v>
      </c>
      <c r="V33" s="14">
        <v>21</v>
      </c>
      <c r="W33" s="13">
        <v>11</v>
      </c>
      <c r="X33" s="15">
        <v>27</v>
      </c>
      <c r="Y33" s="15">
        <v>19</v>
      </c>
      <c r="Z33" s="15">
        <v>36</v>
      </c>
      <c r="AA33" s="35"/>
      <c r="AB33" s="17">
        <v>416</v>
      </c>
      <c r="AC33" s="18"/>
      <c r="AD33" s="34">
        <v>422</v>
      </c>
      <c r="AE33" s="24"/>
    </row>
    <row r="34" spans="13:31" x14ac:dyDescent="0.25">
      <c r="M34" s="36" t="s">
        <v>55</v>
      </c>
      <c r="O34" s="13">
        <v>49</v>
      </c>
      <c r="P34" s="13">
        <v>39</v>
      </c>
      <c r="Q34" s="14">
        <v>36</v>
      </c>
      <c r="R34" s="14">
        <v>27</v>
      </c>
      <c r="S34" s="14">
        <v>39</v>
      </c>
      <c r="T34" s="14">
        <v>49</v>
      </c>
      <c r="U34" s="14">
        <v>33</v>
      </c>
      <c r="V34" s="14">
        <v>12</v>
      </c>
      <c r="W34" s="13">
        <v>29</v>
      </c>
      <c r="X34" s="15">
        <v>34</v>
      </c>
      <c r="Y34" s="15">
        <v>22</v>
      </c>
      <c r="Z34" s="15">
        <v>39</v>
      </c>
      <c r="AA34" s="16"/>
      <c r="AB34" s="17">
        <v>432.5616</v>
      </c>
      <c r="AC34" s="18"/>
      <c r="AD34" s="34">
        <v>401</v>
      </c>
      <c r="AE34" s="24"/>
    </row>
    <row r="35" spans="13:31" x14ac:dyDescent="0.25">
      <c r="M35" s="37" t="s">
        <v>56</v>
      </c>
      <c r="O35" s="13">
        <v>47</v>
      </c>
      <c r="P35" s="13">
        <v>36</v>
      </c>
      <c r="Q35" s="14">
        <v>24</v>
      </c>
      <c r="R35" s="14">
        <v>29</v>
      </c>
      <c r="S35" s="14">
        <v>48</v>
      </c>
      <c r="T35" s="14">
        <v>32</v>
      </c>
      <c r="U35" s="14">
        <v>56</v>
      </c>
      <c r="V35" s="14">
        <v>33</v>
      </c>
      <c r="W35" s="13">
        <v>18</v>
      </c>
      <c r="X35" s="15">
        <v>23</v>
      </c>
      <c r="Y35" s="15">
        <v>45</v>
      </c>
      <c r="Z35" s="15">
        <v>62</v>
      </c>
      <c r="AA35" s="16"/>
      <c r="AB35" s="17">
        <v>496</v>
      </c>
      <c r="AC35" s="18"/>
      <c r="AD35" s="34">
        <v>486</v>
      </c>
      <c r="AE35" s="24"/>
    </row>
    <row r="36" spans="13:31" x14ac:dyDescent="0.25">
      <c r="M36" s="37" t="s">
        <v>57</v>
      </c>
      <c r="O36" s="38">
        <v>38</v>
      </c>
      <c r="P36" s="13">
        <v>37</v>
      </c>
      <c r="Q36" s="14">
        <v>41</v>
      </c>
      <c r="R36" s="14">
        <v>36</v>
      </c>
      <c r="S36" s="14">
        <v>28</v>
      </c>
      <c r="T36" s="14">
        <v>39</v>
      </c>
      <c r="U36" s="14">
        <v>32</v>
      </c>
      <c r="V36" s="14">
        <v>27</v>
      </c>
      <c r="W36" s="13">
        <v>20</v>
      </c>
      <c r="X36" s="15">
        <v>16</v>
      </c>
      <c r="Y36" s="15">
        <v>29</v>
      </c>
      <c r="Z36" s="15">
        <v>38</v>
      </c>
      <c r="AA36" s="16"/>
      <c r="AB36" s="17">
        <v>458</v>
      </c>
      <c r="AC36" s="39"/>
      <c r="AD36" s="34">
        <v>468</v>
      </c>
      <c r="AE36" s="24"/>
    </row>
    <row r="37" spans="13:31" x14ac:dyDescent="0.25">
      <c r="M37" s="37" t="s">
        <v>58</v>
      </c>
      <c r="O37" s="38">
        <v>52</v>
      </c>
      <c r="P37" s="13">
        <v>23</v>
      </c>
      <c r="Q37" s="14">
        <v>32</v>
      </c>
      <c r="R37" s="14">
        <v>31</v>
      </c>
      <c r="S37" s="14">
        <v>19</v>
      </c>
      <c r="T37" s="14">
        <v>21</v>
      </c>
      <c r="U37" s="14">
        <v>33</v>
      </c>
      <c r="V37" s="14">
        <v>19</v>
      </c>
      <c r="W37" s="13">
        <v>25</v>
      </c>
      <c r="X37" s="15">
        <v>20</v>
      </c>
      <c r="Y37" s="15">
        <v>31</v>
      </c>
      <c r="Z37" s="15">
        <v>36</v>
      </c>
      <c r="AA37" s="16"/>
      <c r="AB37" s="17">
        <v>412</v>
      </c>
      <c r="AC37" s="39"/>
      <c r="AD37" s="34">
        <v>426</v>
      </c>
      <c r="AE37" s="24"/>
    </row>
    <row r="38" spans="13:31" x14ac:dyDescent="0.25">
      <c r="M38" s="37" t="s">
        <v>59</v>
      </c>
      <c r="O38" s="38">
        <v>44</v>
      </c>
      <c r="P38" s="13">
        <v>39</v>
      </c>
      <c r="Q38" s="14">
        <v>27</v>
      </c>
      <c r="R38" s="14">
        <v>28</v>
      </c>
      <c r="S38" s="14">
        <v>22</v>
      </c>
      <c r="T38" s="14">
        <v>30</v>
      </c>
      <c r="U38" s="14">
        <v>46</v>
      </c>
      <c r="V38" s="14">
        <v>31</v>
      </c>
      <c r="W38" s="13">
        <v>8</v>
      </c>
      <c r="X38" s="15">
        <v>15</v>
      </c>
      <c r="Y38" s="15">
        <v>24</v>
      </c>
      <c r="Z38" s="15">
        <v>26</v>
      </c>
      <c r="AA38" s="16"/>
      <c r="AB38" s="17">
        <v>452</v>
      </c>
      <c r="AC38" s="39"/>
      <c r="AD38" s="34">
        <v>431</v>
      </c>
      <c r="AE38" s="24"/>
    </row>
    <row r="39" spans="13:31" x14ac:dyDescent="0.25">
      <c r="M39" s="37" t="s">
        <v>60</v>
      </c>
      <c r="O39" s="38">
        <v>22</v>
      </c>
      <c r="P39" s="13">
        <v>33</v>
      </c>
      <c r="Q39" s="14">
        <v>31</v>
      </c>
      <c r="R39" s="14">
        <v>27</v>
      </c>
      <c r="S39" s="14">
        <v>32</v>
      </c>
      <c r="T39" s="14">
        <v>29</v>
      </c>
      <c r="U39" s="14">
        <v>51</v>
      </c>
      <c r="V39" s="14">
        <v>21</v>
      </c>
      <c r="W39" s="13">
        <v>12</v>
      </c>
      <c r="X39" s="15">
        <v>12</v>
      </c>
      <c r="Y39" s="15">
        <v>22</v>
      </c>
      <c r="Z39" s="15">
        <v>44</v>
      </c>
      <c r="AA39" s="16"/>
      <c r="AB39" s="17">
        <v>398</v>
      </c>
      <c r="AC39" s="39"/>
      <c r="AD39" s="34">
        <v>409</v>
      </c>
      <c r="AE39" s="24"/>
    </row>
    <row r="40" spans="13:31" x14ac:dyDescent="0.25">
      <c r="M40" s="37" t="s">
        <v>61</v>
      </c>
      <c r="O40" s="38">
        <v>56</v>
      </c>
      <c r="P40" s="13">
        <v>37</v>
      </c>
      <c r="Q40" s="14">
        <v>42</v>
      </c>
      <c r="R40" s="14">
        <v>36</v>
      </c>
      <c r="S40" s="14">
        <v>28</v>
      </c>
      <c r="T40" s="14">
        <v>39</v>
      </c>
      <c r="U40" s="14">
        <v>32</v>
      </c>
      <c r="V40" s="14">
        <v>27</v>
      </c>
      <c r="W40" s="13">
        <v>21</v>
      </c>
      <c r="X40" s="15">
        <v>8</v>
      </c>
      <c r="Y40" s="15">
        <v>20</v>
      </c>
      <c r="Z40" s="15">
        <v>48</v>
      </c>
      <c r="AA40" s="16"/>
      <c r="AB40" s="17">
        <v>561</v>
      </c>
      <c r="AC40" s="39"/>
      <c r="AD40" s="34">
        <v>541</v>
      </c>
      <c r="AE40" s="24"/>
    </row>
    <row r="41" spans="13:31" x14ac:dyDescent="0.25">
      <c r="M41" s="37" t="s">
        <v>62</v>
      </c>
      <c r="O41" s="38">
        <v>71</v>
      </c>
      <c r="P41" s="13">
        <v>23</v>
      </c>
      <c r="Q41" s="14">
        <v>19</v>
      </c>
      <c r="R41" s="14">
        <v>31</v>
      </c>
      <c r="S41" s="14">
        <v>19</v>
      </c>
      <c r="T41" s="14">
        <v>21</v>
      </c>
      <c r="U41" s="14">
        <v>33</v>
      </c>
      <c r="V41" s="14">
        <v>19</v>
      </c>
      <c r="W41" s="13">
        <v>20</v>
      </c>
      <c r="X41" s="15">
        <v>11</v>
      </c>
      <c r="Y41" s="15">
        <v>31</v>
      </c>
      <c r="Z41" s="15">
        <v>28</v>
      </c>
      <c r="AA41" s="16"/>
      <c r="AB41" s="17">
        <v>422</v>
      </c>
      <c r="AC41" s="39"/>
      <c r="AD41" s="34">
        <v>401</v>
      </c>
      <c r="AE41" s="24"/>
    </row>
    <row r="42" spans="13:31" x14ac:dyDescent="0.25">
      <c r="M42" s="37" t="s">
        <v>63</v>
      </c>
      <c r="O42" s="38">
        <v>42</v>
      </c>
      <c r="P42" s="13">
        <v>39</v>
      </c>
      <c r="Q42" s="14">
        <v>29</v>
      </c>
      <c r="R42" s="14">
        <v>36</v>
      </c>
      <c r="S42" s="14">
        <v>28</v>
      </c>
      <c r="T42" s="14">
        <v>39</v>
      </c>
      <c r="U42" s="14">
        <v>32</v>
      </c>
      <c r="V42" s="14">
        <v>27</v>
      </c>
      <c r="W42" s="13">
        <v>25</v>
      </c>
      <c r="X42" s="15">
        <v>16</v>
      </c>
      <c r="Y42" s="15">
        <v>29</v>
      </c>
      <c r="Z42" s="15">
        <v>38</v>
      </c>
      <c r="AA42" s="16"/>
      <c r="AB42" s="17">
        <v>429</v>
      </c>
      <c r="AC42" s="39"/>
      <c r="AD42" s="34">
        <v>419</v>
      </c>
      <c r="AE42" s="24"/>
    </row>
    <row r="43" spans="13:31" x14ac:dyDescent="0.25">
      <c r="M43" s="37" t="s">
        <v>64</v>
      </c>
      <c r="O43" s="38">
        <v>33</v>
      </c>
      <c r="P43" s="13">
        <v>33</v>
      </c>
      <c r="Q43" s="14">
        <v>26</v>
      </c>
      <c r="R43" s="14">
        <v>31</v>
      </c>
      <c r="S43" s="14">
        <v>19</v>
      </c>
      <c r="T43" s="14">
        <v>21</v>
      </c>
      <c r="U43" s="14">
        <v>33</v>
      </c>
      <c r="V43" s="14">
        <v>19</v>
      </c>
      <c r="W43" s="13">
        <v>8</v>
      </c>
      <c r="X43" s="15">
        <v>20</v>
      </c>
      <c r="Y43" s="15">
        <v>31</v>
      </c>
      <c r="Z43" s="15">
        <v>36</v>
      </c>
      <c r="AA43" s="16"/>
      <c r="AB43" s="17">
        <v>389</v>
      </c>
      <c r="AC43" s="39"/>
      <c r="AD43" s="34">
        <v>372</v>
      </c>
      <c r="AE43" s="24"/>
    </row>
    <row r="44" spans="13:31" x14ac:dyDescent="0.25">
      <c r="M44" s="37" t="s">
        <v>65</v>
      </c>
      <c r="O44" s="38">
        <v>37</v>
      </c>
      <c r="P44" s="13">
        <v>45</v>
      </c>
      <c r="Q44" s="14">
        <v>35</v>
      </c>
      <c r="R44" s="14">
        <v>28</v>
      </c>
      <c r="S44" s="14">
        <v>22</v>
      </c>
      <c r="T44" s="14">
        <v>30</v>
      </c>
      <c r="U44" s="14">
        <v>46</v>
      </c>
      <c r="V44" s="14">
        <v>31</v>
      </c>
      <c r="W44" s="13">
        <v>12</v>
      </c>
      <c r="X44" s="15">
        <v>15</v>
      </c>
      <c r="Y44" s="15">
        <v>24</v>
      </c>
      <c r="Z44" s="15">
        <v>26</v>
      </c>
      <c r="AA44" s="16"/>
      <c r="AB44" s="17">
        <v>387</v>
      </c>
      <c r="AC44" s="39"/>
      <c r="AD44" s="34">
        <v>369</v>
      </c>
      <c r="AE44" s="24"/>
    </row>
    <row r="45" spans="13:31" x14ac:dyDescent="0.25">
      <c r="M45" s="37" t="s">
        <v>66</v>
      </c>
      <c r="O45" s="38">
        <v>61</v>
      </c>
      <c r="P45" s="13">
        <v>28</v>
      </c>
      <c r="Q45" s="14">
        <v>39</v>
      </c>
      <c r="R45" s="14">
        <v>27</v>
      </c>
      <c r="S45" s="14">
        <v>32</v>
      </c>
      <c r="T45" s="14">
        <v>29</v>
      </c>
      <c r="U45" s="14">
        <v>51</v>
      </c>
      <c r="V45" s="14">
        <v>21</v>
      </c>
      <c r="W45" s="13">
        <v>21</v>
      </c>
      <c r="X45" s="15">
        <v>12</v>
      </c>
      <c r="Y45" s="15">
        <v>22</v>
      </c>
      <c r="Z45" s="15">
        <v>44</v>
      </c>
      <c r="AA45" s="16"/>
      <c r="AB45" s="17">
        <v>426</v>
      </c>
      <c r="AC45" s="39"/>
      <c r="AD45" s="34">
        <v>408</v>
      </c>
      <c r="AE45" s="24"/>
    </row>
    <row r="46" spans="13:31" x14ac:dyDescent="0.25">
      <c r="M46" s="37" t="s">
        <v>67</v>
      </c>
      <c r="O46" s="38">
        <v>46</v>
      </c>
      <c r="P46" s="38">
        <v>44</v>
      </c>
      <c r="Q46" s="14">
        <v>28</v>
      </c>
      <c r="R46" s="14">
        <v>41</v>
      </c>
      <c r="S46" s="14">
        <v>26</v>
      </c>
      <c r="T46" s="14">
        <v>35</v>
      </c>
      <c r="U46" s="14">
        <v>29</v>
      </c>
      <c r="V46" s="14">
        <v>14</v>
      </c>
      <c r="W46" s="13">
        <v>7</v>
      </c>
      <c r="X46" s="15">
        <v>8</v>
      </c>
      <c r="Y46" s="15">
        <v>20</v>
      </c>
      <c r="Z46" s="15">
        <v>48</v>
      </c>
      <c r="AA46" s="16"/>
      <c r="AB46" s="17">
        <v>387</v>
      </c>
      <c r="AC46" s="39"/>
      <c r="AD46" s="34">
        <v>375</v>
      </c>
      <c r="AE46" s="24"/>
    </row>
    <row r="47" spans="13:31" x14ac:dyDescent="0.25">
      <c r="M47" s="37" t="s">
        <v>68</v>
      </c>
      <c r="O47" s="38">
        <v>45</v>
      </c>
      <c r="P47" s="38">
        <v>56</v>
      </c>
      <c r="Q47" s="14">
        <v>41</v>
      </c>
      <c r="R47" s="14">
        <v>41</v>
      </c>
      <c r="S47" s="14">
        <v>33</v>
      </c>
      <c r="T47" s="14">
        <v>35</v>
      </c>
      <c r="U47" s="14">
        <v>33</v>
      </c>
      <c r="V47" s="14">
        <v>35</v>
      </c>
      <c r="W47" s="13">
        <v>21</v>
      </c>
      <c r="X47" s="15">
        <v>11</v>
      </c>
      <c r="Y47" s="15">
        <v>31</v>
      </c>
      <c r="Z47" s="15">
        <v>28</v>
      </c>
      <c r="AA47" s="16"/>
      <c r="AB47" s="17">
        <v>456</v>
      </c>
      <c r="AC47" s="39"/>
      <c r="AD47" s="34">
        <v>432</v>
      </c>
      <c r="AE47" s="24"/>
    </row>
    <row r="48" spans="13:31" x14ac:dyDescent="0.25">
      <c r="M48" s="37" t="s">
        <v>69</v>
      </c>
      <c r="O48" s="38">
        <v>32</v>
      </c>
      <c r="P48" s="38">
        <v>23</v>
      </c>
      <c r="Q48" s="14">
        <v>39</v>
      </c>
      <c r="R48" s="14">
        <v>36</v>
      </c>
      <c r="S48" s="14">
        <v>28</v>
      </c>
      <c r="T48" s="14">
        <v>39</v>
      </c>
      <c r="U48" s="14">
        <v>32</v>
      </c>
      <c r="V48" s="14">
        <v>27</v>
      </c>
      <c r="W48" s="13">
        <v>16</v>
      </c>
      <c r="X48" s="15">
        <v>23</v>
      </c>
      <c r="Y48" s="15">
        <v>29</v>
      </c>
      <c r="Z48" s="15">
        <v>51</v>
      </c>
      <c r="AA48" s="16"/>
      <c r="AB48" s="17">
        <v>422</v>
      </c>
      <c r="AC48" s="39"/>
      <c r="AD48" s="34">
        <v>412</v>
      </c>
      <c r="AE48" s="24"/>
    </row>
    <row r="49" spans="13:31" x14ac:dyDescent="0.25">
      <c r="M49" s="37" t="s">
        <v>70</v>
      </c>
      <c r="O49" s="38">
        <v>21</v>
      </c>
      <c r="P49" s="38">
        <v>34</v>
      </c>
      <c r="Q49" s="14">
        <v>40</v>
      </c>
      <c r="R49" s="14">
        <v>27</v>
      </c>
      <c r="S49" s="14">
        <v>39</v>
      </c>
      <c r="T49" s="14">
        <v>24</v>
      </c>
      <c r="U49" s="14">
        <v>46</v>
      </c>
      <c r="V49" s="14">
        <v>29</v>
      </c>
      <c r="W49" s="13">
        <v>14</v>
      </c>
      <c r="X49" s="15">
        <v>21</v>
      </c>
      <c r="Y49" s="15">
        <v>20</v>
      </c>
      <c r="Z49" s="15">
        <v>33</v>
      </c>
      <c r="AA49" s="16"/>
      <c r="AB49" s="17">
        <v>387</v>
      </c>
      <c r="AC49" s="39"/>
      <c r="AD49" s="34">
        <v>391</v>
      </c>
      <c r="AE49" s="24"/>
    </row>
    <row r="50" spans="13:31" x14ac:dyDescent="0.25">
      <c r="M50" s="37" t="s">
        <v>71</v>
      </c>
      <c r="O50" s="38">
        <v>62</v>
      </c>
      <c r="P50" s="38">
        <v>33</v>
      </c>
      <c r="Q50" s="40">
        <v>55</v>
      </c>
      <c r="R50" s="40">
        <v>33</v>
      </c>
      <c r="S50" s="40">
        <v>42</v>
      </c>
      <c r="T50" s="40">
        <v>29</v>
      </c>
      <c r="U50" s="40">
        <v>48</v>
      </c>
      <c r="V50" s="40">
        <v>38</v>
      </c>
      <c r="W50" s="41">
        <v>27</v>
      </c>
      <c r="X50" s="42">
        <v>36</v>
      </c>
      <c r="Y50" s="42">
        <v>34</v>
      </c>
      <c r="Z50" s="42">
        <v>45</v>
      </c>
      <c r="AA50" s="16"/>
      <c r="AB50" s="17">
        <v>512</v>
      </c>
      <c r="AC50" s="39"/>
      <c r="AD50" s="34">
        <v>493</v>
      </c>
      <c r="AE50" s="24"/>
    </row>
    <row r="51" spans="13:31" x14ac:dyDescent="0.25">
      <c r="O51" s="43">
        <f>AVERAGE(O8:O50)</f>
        <v>43.348837209302324</v>
      </c>
      <c r="P51" s="43">
        <f t="shared" ref="P51:Z51" si="0">AVERAGE(P8:P35)</f>
        <v>36.142857142857146</v>
      </c>
      <c r="Q51" s="43">
        <f t="shared" si="0"/>
        <v>34.714285714285715</v>
      </c>
      <c r="R51" s="43">
        <f t="shared" si="0"/>
        <v>31.392857142857142</v>
      </c>
      <c r="S51" s="43">
        <f t="shared" si="0"/>
        <v>30.392857142857142</v>
      </c>
      <c r="T51" s="43">
        <f t="shared" si="0"/>
        <v>29.321428571428573</v>
      </c>
      <c r="U51" s="43">
        <f t="shared" si="0"/>
        <v>37.714285714285715</v>
      </c>
      <c r="V51" s="43">
        <f t="shared" si="0"/>
        <v>23.464285714285715</v>
      </c>
      <c r="W51" s="43">
        <f t="shared" si="0"/>
        <v>17.25</v>
      </c>
      <c r="X51" s="43">
        <f t="shared" si="0"/>
        <v>20.428571428571427</v>
      </c>
      <c r="Y51" s="43">
        <f t="shared" si="0"/>
        <v>25.071428571428573</v>
      </c>
      <c r="Z51" s="43">
        <f t="shared" si="0"/>
        <v>39.178571428571431</v>
      </c>
      <c r="AA51" s="44"/>
      <c r="AB51" s="44">
        <f>SUM(P51:AA51)</f>
        <v>325.07142857142861</v>
      </c>
      <c r="AC51" s="45"/>
      <c r="AD51" s="45">
        <f>AVERAGE(AD8:AD50)</f>
        <v>419.01300000000003</v>
      </c>
      <c r="AE51" s="45"/>
    </row>
  </sheetData>
  <mergeCells count="4">
    <mergeCell ref="AE4:AE6"/>
    <mergeCell ref="O7:P7"/>
    <mergeCell ref="Q7:V7"/>
    <mergeCell ref="X7:Z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ylva Persson</dc:creator>
  <cp:lastModifiedBy>Maj-Lena Linderson</cp:lastModifiedBy>
  <dcterms:created xsi:type="dcterms:W3CDTF">2017-11-21T16:26:30Z</dcterms:created>
  <dcterms:modified xsi:type="dcterms:W3CDTF">2018-10-01T18:57:45Z</dcterms:modified>
</cp:coreProperties>
</file>